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255" activeTab="0"/>
  </bookViews>
  <sheets>
    <sheet name="Лист1" sheetId="1" r:id="rId1"/>
  </sheets>
  <definedNames>
    <definedName name="_xlnm.Print_Area" localSheetId="0">'Лист1'!$A$1:$Q$44</definedName>
  </definedNames>
  <calcPr fullCalcOnLoad="1"/>
</workbook>
</file>

<file path=xl/sharedStrings.xml><?xml version="1.0" encoding="utf-8"?>
<sst xmlns="http://schemas.openxmlformats.org/spreadsheetml/2006/main" count="69" uniqueCount="45">
  <si>
    <t xml:space="preserve">нальної </t>
  </si>
  <si>
    <t>класиф.</t>
  </si>
  <si>
    <t>Гкал.</t>
  </si>
  <si>
    <t>куб.м</t>
  </si>
  <si>
    <t>тон</t>
  </si>
  <si>
    <t>куб.м.</t>
  </si>
  <si>
    <t>Квт-год</t>
  </si>
  <si>
    <t>грн.</t>
  </si>
  <si>
    <t>В с ь о г о :</t>
  </si>
  <si>
    <t>Загальний фонд</t>
  </si>
  <si>
    <t>Спеціальний фонд</t>
  </si>
  <si>
    <t xml:space="preserve">       Назва установи</t>
  </si>
  <si>
    <t>Всього, у т.ч.</t>
  </si>
  <si>
    <t>КЕКВ 1161</t>
  </si>
  <si>
    <t>КЕКВ 1162</t>
  </si>
  <si>
    <t>КЕКВ 1163</t>
  </si>
  <si>
    <t>КЕКВ 1164</t>
  </si>
  <si>
    <t>КЕКВ 1166</t>
  </si>
  <si>
    <t>КЕКВ 1165</t>
  </si>
  <si>
    <t>Ліміти споживання енергоносіїв у фізичних та вартісних показниках</t>
  </si>
  <si>
    <t>Всього, у т.ч.:</t>
  </si>
  <si>
    <t xml:space="preserve"> Всього, у т.ч</t>
  </si>
  <si>
    <t>Оплата інших комунальних послуг</t>
  </si>
  <si>
    <t>Органи місцевого самоврядуванння</t>
  </si>
  <si>
    <t>О70101</t>
  </si>
  <si>
    <t>О10116</t>
  </si>
  <si>
    <t>Дошкільні заклади освіти</t>
  </si>
  <si>
    <t>Благоустрій</t>
  </si>
  <si>
    <t>Водоканалізаційне господарство</t>
  </si>
  <si>
    <t xml:space="preserve">  Оплата за теплопостачання</t>
  </si>
  <si>
    <t>Оплата за електроенергію</t>
  </si>
  <si>
    <t xml:space="preserve">  Оплата за природний газ</t>
  </si>
  <si>
    <t xml:space="preserve">  Оплата за тверде паливо</t>
  </si>
  <si>
    <t xml:space="preserve"> Всього КЕКВ 1160</t>
  </si>
  <si>
    <t xml:space="preserve"> Код функціо-</t>
  </si>
  <si>
    <t xml:space="preserve">  Оплата за водопостачання </t>
  </si>
  <si>
    <t xml:space="preserve"> Оплата за водовідведення</t>
  </si>
  <si>
    <t>Л.В.Колесніченко</t>
  </si>
  <si>
    <t>міської    ради</t>
  </si>
  <si>
    <t xml:space="preserve">Додаток  3    до  рішення сесії </t>
  </si>
  <si>
    <t xml:space="preserve">Секретар міської ради </t>
  </si>
  <si>
    <t>місцевого бюджету в  2012 році</t>
  </si>
  <si>
    <t>Ліквідація іншого забруднення навколишнього природного середовища</t>
  </si>
  <si>
    <t xml:space="preserve">Палаци і будинки культури, клуби та інші заклади клубного типу </t>
  </si>
  <si>
    <t xml:space="preserve">від 25.04.2012р.  №24/1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</si>
</sst>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  <numFmt numFmtId="174" formatCode="0.0000"/>
    <numFmt numFmtId="175" formatCode="0.00000"/>
  </numFmts>
  <fonts count="7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b/>
      <sz val="9"/>
      <name val="Arial Cyr"/>
      <family val="2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8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2" fontId="1" fillId="0" borderId="2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2" fontId="0" fillId="0" borderId="1" xfId="0" applyNumberFormat="1" applyBorder="1" applyAlignment="1">
      <alignment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/>
    </xf>
    <xf numFmtId="172" fontId="1" fillId="0" borderId="2" xfId="0" applyNumberFormat="1" applyFont="1" applyBorder="1" applyAlignment="1">
      <alignment/>
    </xf>
    <xf numFmtId="172" fontId="1" fillId="0" borderId="3" xfId="0" applyNumberFormat="1" applyFont="1" applyBorder="1" applyAlignment="1">
      <alignment/>
    </xf>
    <xf numFmtId="172" fontId="0" fillId="0" borderId="1" xfId="0" applyNumberFormat="1" applyBorder="1" applyAlignment="1">
      <alignment/>
    </xf>
    <xf numFmtId="172" fontId="1" fillId="0" borderId="1" xfId="0" applyNumberFormat="1" applyFont="1" applyBorder="1" applyAlignment="1">
      <alignment wrapText="1"/>
    </xf>
    <xf numFmtId="172" fontId="1" fillId="0" borderId="1" xfId="0" applyNumberFormat="1" applyFont="1" applyBorder="1" applyAlignment="1">
      <alignment/>
    </xf>
    <xf numFmtId="0" fontId="1" fillId="0" borderId="11" xfId="0" applyFont="1" applyFill="1" applyBorder="1" applyAlignment="1">
      <alignment horizontal="center"/>
    </xf>
    <xf numFmtId="1" fontId="1" fillId="0" borderId="2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1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9" xfId="0" applyFont="1" applyFill="1" applyBorder="1" applyAlignment="1">
      <alignment horizontal="center"/>
    </xf>
    <xf numFmtId="0" fontId="1" fillId="0" borderId="7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8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4"/>
  <sheetViews>
    <sheetView tabSelected="1" zoomScale="75" zoomScaleNormal="75" zoomScaleSheetLayoutView="75" workbookViewId="0" topLeftCell="A1">
      <selection activeCell="S31" sqref="S31"/>
    </sheetView>
  </sheetViews>
  <sheetFormatPr defaultColWidth="9.00390625" defaultRowHeight="12.75"/>
  <cols>
    <col min="1" max="1" width="9.25390625" style="0" customWidth="1"/>
    <col min="2" max="2" width="9.875" style="0" customWidth="1"/>
    <col min="3" max="3" width="15.125" style="0" customWidth="1"/>
    <col min="4" max="4" width="10.25390625" style="0" customWidth="1"/>
    <col min="5" max="5" width="13.00390625" style="0" customWidth="1"/>
    <col min="6" max="6" width="10.375" style="0" customWidth="1"/>
    <col min="7" max="7" width="10.875" style="0" customWidth="1"/>
    <col min="8" max="8" width="9.625" style="0" customWidth="1"/>
    <col min="9" max="9" width="11.375" style="0" customWidth="1"/>
    <col min="10" max="10" width="12.375" style="0" customWidth="1"/>
    <col min="11" max="11" width="12.00390625" style="0" customWidth="1"/>
    <col min="12" max="12" width="11.00390625" style="0" customWidth="1"/>
    <col min="13" max="13" width="12.375" style="0" customWidth="1"/>
    <col min="15" max="15" width="11.00390625" style="0" customWidth="1"/>
    <col min="16" max="16" width="12.75390625" style="0" customWidth="1"/>
    <col min="17" max="17" width="13.375" style="0" customWidth="1"/>
  </cols>
  <sheetData>
    <row r="1" ht="8.25" customHeight="1"/>
    <row r="2" ht="12.75">
      <c r="N2" s="23" t="s">
        <v>39</v>
      </c>
    </row>
    <row r="3" ht="12.75">
      <c r="N3" t="s">
        <v>38</v>
      </c>
    </row>
    <row r="4" ht="12.75">
      <c r="N4" t="s">
        <v>44</v>
      </c>
    </row>
    <row r="5" ht="6" customHeight="1"/>
    <row r="6" spans="2:15" ht="15.75">
      <c r="B6" s="75" t="s">
        <v>19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</row>
    <row r="7" spans="2:15" ht="15.75">
      <c r="B7" s="75" t="s">
        <v>41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</row>
    <row r="8" spans="2:15" ht="15.75"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17" ht="26.25" customHeight="1">
      <c r="A9" s="26" t="s">
        <v>34</v>
      </c>
      <c r="B9" s="59" t="s">
        <v>11</v>
      </c>
      <c r="C9" s="60"/>
      <c r="D9" s="71" t="s">
        <v>29</v>
      </c>
      <c r="E9" s="72"/>
      <c r="F9" s="71" t="s">
        <v>35</v>
      </c>
      <c r="G9" s="72"/>
      <c r="H9" s="71" t="s">
        <v>36</v>
      </c>
      <c r="I9" s="72"/>
      <c r="J9" s="71" t="s">
        <v>30</v>
      </c>
      <c r="K9" s="72"/>
      <c r="L9" s="71" t="s">
        <v>31</v>
      </c>
      <c r="M9" s="72"/>
      <c r="N9" s="71" t="s">
        <v>32</v>
      </c>
      <c r="O9" s="72"/>
      <c r="P9" s="47" t="s">
        <v>22</v>
      </c>
      <c r="Q9" s="26" t="s">
        <v>33</v>
      </c>
    </row>
    <row r="10" spans="1:17" ht="12.75">
      <c r="A10" s="19" t="s">
        <v>0</v>
      </c>
      <c r="B10" s="73"/>
      <c r="C10" s="74"/>
      <c r="D10" s="67" t="s">
        <v>13</v>
      </c>
      <c r="E10" s="68"/>
      <c r="F10" s="67" t="s">
        <v>14</v>
      </c>
      <c r="G10" s="68"/>
      <c r="H10" s="67" t="s">
        <v>14</v>
      </c>
      <c r="I10" s="68"/>
      <c r="J10" s="67" t="s">
        <v>15</v>
      </c>
      <c r="K10" s="68"/>
      <c r="L10" s="67" t="s">
        <v>16</v>
      </c>
      <c r="M10" s="68"/>
      <c r="N10" s="67" t="s">
        <v>17</v>
      </c>
      <c r="O10" s="68"/>
      <c r="P10" s="48" t="s">
        <v>18</v>
      </c>
      <c r="Q10" s="19"/>
    </row>
    <row r="11" spans="1:17" ht="12.75">
      <c r="A11" s="20" t="s">
        <v>1</v>
      </c>
      <c r="B11" s="67"/>
      <c r="C11" s="68"/>
      <c r="D11" s="22" t="s">
        <v>2</v>
      </c>
      <c r="E11" s="21" t="s">
        <v>7</v>
      </c>
      <c r="F11" s="21" t="s">
        <v>3</v>
      </c>
      <c r="G11" s="21" t="s">
        <v>7</v>
      </c>
      <c r="H11" s="21" t="s">
        <v>3</v>
      </c>
      <c r="I11" s="21" t="s">
        <v>7</v>
      </c>
      <c r="J11" s="21" t="s">
        <v>6</v>
      </c>
      <c r="K11" s="27" t="s">
        <v>7</v>
      </c>
      <c r="L11" s="21" t="s">
        <v>5</v>
      </c>
      <c r="M11" s="21" t="s">
        <v>7</v>
      </c>
      <c r="N11" s="21" t="s">
        <v>4</v>
      </c>
      <c r="O11" s="21" t="s">
        <v>7</v>
      </c>
      <c r="P11" s="41" t="s">
        <v>7</v>
      </c>
      <c r="Q11" s="19" t="s">
        <v>7</v>
      </c>
    </row>
    <row r="12" spans="1:17" ht="12.75">
      <c r="A12" s="21">
        <v>1</v>
      </c>
      <c r="B12" s="69">
        <v>2</v>
      </c>
      <c r="C12" s="70"/>
      <c r="D12" s="21">
        <v>3</v>
      </c>
      <c r="E12" s="21">
        <v>4</v>
      </c>
      <c r="F12" s="21">
        <v>5</v>
      </c>
      <c r="G12" s="21">
        <v>6</v>
      </c>
      <c r="H12" s="21">
        <v>7</v>
      </c>
      <c r="I12" s="21">
        <v>8</v>
      </c>
      <c r="J12" s="21">
        <v>9</v>
      </c>
      <c r="K12" s="21">
        <v>10</v>
      </c>
      <c r="L12" s="21">
        <v>11</v>
      </c>
      <c r="M12" s="21">
        <v>12</v>
      </c>
      <c r="N12" s="21">
        <v>13</v>
      </c>
      <c r="O12" s="21">
        <v>14</v>
      </c>
      <c r="P12" s="22">
        <v>15</v>
      </c>
      <c r="Q12" s="19">
        <v>16</v>
      </c>
    </row>
    <row r="13" spans="1:17" ht="24.75" customHeight="1">
      <c r="A13" s="11" t="s">
        <v>25</v>
      </c>
      <c r="B13" s="56" t="s">
        <v>23</v>
      </c>
      <c r="C13" s="57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0"/>
      <c r="Q13" s="14"/>
    </row>
    <row r="14" spans="1:17" ht="12.75">
      <c r="A14" s="2"/>
      <c r="B14" s="53" t="s">
        <v>20</v>
      </c>
      <c r="C14" s="54"/>
      <c r="D14" s="36">
        <v>121.8</v>
      </c>
      <c r="E14" s="11">
        <v>142079</v>
      </c>
      <c r="F14" s="24">
        <v>390.7</v>
      </c>
      <c r="G14" s="11">
        <v>3108</v>
      </c>
      <c r="H14" s="42">
        <v>265</v>
      </c>
      <c r="I14" s="11">
        <v>1849</v>
      </c>
      <c r="J14" s="42">
        <v>27856</v>
      </c>
      <c r="K14" s="11">
        <v>32034</v>
      </c>
      <c r="L14" s="42">
        <v>0</v>
      </c>
      <c r="M14" s="11">
        <v>0</v>
      </c>
      <c r="N14" s="11">
        <v>0</v>
      </c>
      <c r="O14" s="11">
        <v>0</v>
      </c>
      <c r="P14" s="10">
        <v>0</v>
      </c>
      <c r="Q14" s="11">
        <v>179070</v>
      </c>
    </row>
    <row r="15" spans="1:17" ht="12.75">
      <c r="A15" s="2"/>
      <c r="B15" s="53" t="s">
        <v>9</v>
      </c>
      <c r="C15" s="55"/>
      <c r="D15" s="36">
        <v>121.8</v>
      </c>
      <c r="E15" s="11">
        <v>142079</v>
      </c>
      <c r="F15" s="24">
        <v>265</v>
      </c>
      <c r="G15" s="11">
        <v>2108</v>
      </c>
      <c r="H15" s="11">
        <v>265</v>
      </c>
      <c r="I15" s="11">
        <v>1849</v>
      </c>
      <c r="J15" s="42">
        <v>23160</v>
      </c>
      <c r="K15" s="11">
        <v>26634</v>
      </c>
      <c r="L15" s="24"/>
      <c r="M15" s="11"/>
      <c r="N15" s="11"/>
      <c r="O15" s="11"/>
      <c r="P15" s="10"/>
      <c r="Q15" s="11">
        <v>172670</v>
      </c>
    </row>
    <row r="16" spans="1:17" ht="12.75">
      <c r="A16" s="2"/>
      <c r="B16" s="53" t="s">
        <v>10</v>
      </c>
      <c r="C16" s="55"/>
      <c r="D16" s="36"/>
      <c r="E16" s="11"/>
      <c r="F16" s="24">
        <v>125.7</v>
      </c>
      <c r="G16" s="11">
        <v>1000</v>
      </c>
      <c r="H16" s="11"/>
      <c r="I16" s="11"/>
      <c r="J16" s="42">
        <v>4696</v>
      </c>
      <c r="K16" s="11">
        <v>5400</v>
      </c>
      <c r="L16" s="24"/>
      <c r="M16" s="11"/>
      <c r="N16" s="11"/>
      <c r="O16" s="11"/>
      <c r="P16" s="10"/>
      <c r="Q16" s="11">
        <v>6400</v>
      </c>
    </row>
    <row r="17" spans="1:17" ht="12.75">
      <c r="A17" s="14" t="s">
        <v>24</v>
      </c>
      <c r="B17" s="13" t="s">
        <v>26</v>
      </c>
      <c r="C17" s="4"/>
      <c r="D17" s="38"/>
      <c r="E17" s="1"/>
      <c r="F17" s="33"/>
      <c r="G17" s="1"/>
      <c r="H17" s="1"/>
      <c r="I17" s="1"/>
      <c r="J17" s="44"/>
      <c r="K17" s="1"/>
      <c r="L17" s="33"/>
      <c r="M17" s="1"/>
      <c r="N17" s="1"/>
      <c r="O17" s="1"/>
      <c r="P17" s="7"/>
      <c r="Q17" s="1"/>
    </row>
    <row r="18" spans="1:17" ht="12.75">
      <c r="A18" s="2"/>
      <c r="B18" s="10" t="s">
        <v>21</v>
      </c>
      <c r="C18" s="5"/>
      <c r="D18" s="36">
        <v>0</v>
      </c>
      <c r="E18" s="11">
        <v>0</v>
      </c>
      <c r="F18" s="24">
        <v>3175</v>
      </c>
      <c r="G18" s="11">
        <v>25263</v>
      </c>
      <c r="H18" s="42">
        <v>2627</v>
      </c>
      <c r="I18" s="11">
        <v>18336</v>
      </c>
      <c r="J18" s="42">
        <v>133164</v>
      </c>
      <c r="K18" s="11">
        <v>153139</v>
      </c>
      <c r="L18" s="42">
        <v>83109</v>
      </c>
      <c r="M18" s="11">
        <v>378142</v>
      </c>
      <c r="N18" s="11">
        <v>0</v>
      </c>
      <c r="O18" s="11">
        <v>0</v>
      </c>
      <c r="P18" s="10">
        <v>12200</v>
      </c>
      <c r="Q18" s="11">
        <v>587080</v>
      </c>
    </row>
    <row r="19" spans="1:19" ht="12.75">
      <c r="A19" s="11"/>
      <c r="B19" s="10" t="s">
        <v>9</v>
      </c>
      <c r="C19" s="5"/>
      <c r="D19" s="36"/>
      <c r="E19" s="11"/>
      <c r="F19" s="24">
        <v>3175</v>
      </c>
      <c r="G19" s="11">
        <v>25263</v>
      </c>
      <c r="H19" s="42">
        <v>2627</v>
      </c>
      <c r="I19" s="11">
        <v>18336</v>
      </c>
      <c r="J19" s="42">
        <v>133164</v>
      </c>
      <c r="K19" s="11">
        <v>153139</v>
      </c>
      <c r="L19" s="42">
        <v>83109</v>
      </c>
      <c r="M19" s="11">
        <v>378142</v>
      </c>
      <c r="N19" s="11"/>
      <c r="O19" s="11"/>
      <c r="P19" s="10">
        <v>12200</v>
      </c>
      <c r="Q19" s="11">
        <v>587080</v>
      </c>
      <c r="R19" s="76"/>
      <c r="S19" s="12"/>
    </row>
    <row r="20" spans="1:17" ht="12.75">
      <c r="A20" s="3"/>
      <c r="B20" s="16" t="s">
        <v>10</v>
      </c>
      <c r="C20" s="6"/>
      <c r="D20" s="37"/>
      <c r="E20" s="18"/>
      <c r="F20" s="25"/>
      <c r="G20" s="18"/>
      <c r="H20" s="18"/>
      <c r="I20" s="18"/>
      <c r="J20" s="43"/>
      <c r="K20" s="18"/>
      <c r="L20" s="25"/>
      <c r="M20" s="18"/>
      <c r="N20" s="18"/>
      <c r="O20" s="18"/>
      <c r="P20" s="16"/>
      <c r="Q20" s="11">
        <f>E20+G20+K20+M20+O20+P20+I20</f>
        <v>0</v>
      </c>
    </row>
    <row r="21" spans="1:17" s="29" customFormat="1" ht="24" customHeight="1">
      <c r="A21" s="30">
        <v>100202</v>
      </c>
      <c r="B21" s="61" t="s">
        <v>28</v>
      </c>
      <c r="C21" s="62"/>
      <c r="D21" s="39"/>
      <c r="E21" s="28"/>
      <c r="F21" s="34"/>
      <c r="G21" s="28"/>
      <c r="H21" s="28"/>
      <c r="I21" s="28"/>
      <c r="J21" s="45"/>
      <c r="K21" s="28"/>
      <c r="L21" s="34"/>
      <c r="M21" s="28"/>
      <c r="N21" s="28"/>
      <c r="O21" s="28"/>
      <c r="P21" s="49"/>
      <c r="Q21" s="28"/>
    </row>
    <row r="22" spans="1:17" ht="12.75">
      <c r="A22" s="2"/>
      <c r="B22" s="53" t="s">
        <v>21</v>
      </c>
      <c r="C22" s="54"/>
      <c r="D22" s="36">
        <f aca="true" t="shared" si="0" ref="D22:P22">D23+D24</f>
        <v>0</v>
      </c>
      <c r="E22" s="11">
        <f t="shared" si="0"/>
        <v>0</v>
      </c>
      <c r="F22" s="24">
        <f t="shared" si="0"/>
        <v>0</v>
      </c>
      <c r="G22" s="11">
        <f t="shared" si="0"/>
        <v>0</v>
      </c>
      <c r="H22" s="42">
        <f t="shared" si="0"/>
        <v>0</v>
      </c>
      <c r="I22" s="11">
        <f t="shared" si="0"/>
        <v>0</v>
      </c>
      <c r="J22" s="42">
        <f t="shared" si="0"/>
        <v>0</v>
      </c>
      <c r="K22" s="11">
        <f t="shared" si="0"/>
        <v>0</v>
      </c>
      <c r="L22" s="42">
        <f t="shared" si="0"/>
        <v>0</v>
      </c>
      <c r="M22" s="11">
        <f t="shared" si="0"/>
        <v>0</v>
      </c>
      <c r="N22" s="11">
        <f t="shared" si="0"/>
        <v>0</v>
      </c>
      <c r="O22" s="11">
        <f t="shared" si="0"/>
        <v>0</v>
      </c>
      <c r="P22" s="10">
        <f t="shared" si="0"/>
        <v>0</v>
      </c>
      <c r="Q22" s="11">
        <f aca="true" t="shared" si="1" ref="Q22:Q32">E22+G22+K22+M22+O22+P22+I22</f>
        <v>0</v>
      </c>
    </row>
    <row r="23" spans="1:17" ht="12.75">
      <c r="A23" s="2"/>
      <c r="B23" s="53" t="s">
        <v>9</v>
      </c>
      <c r="C23" s="54"/>
      <c r="D23" s="36"/>
      <c r="E23" s="11"/>
      <c r="F23" s="24"/>
      <c r="G23" s="11"/>
      <c r="H23" s="11"/>
      <c r="I23" s="11"/>
      <c r="J23" s="42"/>
      <c r="K23" s="11"/>
      <c r="L23" s="24"/>
      <c r="M23" s="11"/>
      <c r="N23" s="11"/>
      <c r="O23" s="11"/>
      <c r="P23" s="10"/>
      <c r="Q23" s="11">
        <f t="shared" si="1"/>
        <v>0</v>
      </c>
    </row>
    <row r="24" spans="1:17" ht="12.75">
      <c r="A24" s="2"/>
      <c r="B24" s="53" t="s">
        <v>10</v>
      </c>
      <c r="C24" s="54"/>
      <c r="D24" s="36"/>
      <c r="E24" s="11"/>
      <c r="F24" s="24"/>
      <c r="G24" s="11"/>
      <c r="H24" s="11"/>
      <c r="I24" s="11"/>
      <c r="J24" s="42"/>
      <c r="K24" s="11"/>
      <c r="L24" s="24"/>
      <c r="M24" s="11"/>
      <c r="N24" s="11"/>
      <c r="O24" s="11"/>
      <c r="P24" s="10"/>
      <c r="Q24" s="11">
        <f t="shared" si="1"/>
        <v>0</v>
      </c>
    </row>
    <row r="25" spans="1:17" ht="12.75">
      <c r="A25" s="31">
        <v>100203</v>
      </c>
      <c r="B25" s="59" t="s">
        <v>27</v>
      </c>
      <c r="C25" s="60"/>
      <c r="D25" s="40"/>
      <c r="E25" s="14"/>
      <c r="F25" s="35"/>
      <c r="G25" s="14"/>
      <c r="H25" s="14"/>
      <c r="I25" s="14"/>
      <c r="J25" s="46"/>
      <c r="K25" s="14"/>
      <c r="L25" s="35"/>
      <c r="M25" s="14"/>
      <c r="N25" s="14"/>
      <c r="O25" s="14"/>
      <c r="P25" s="13"/>
      <c r="Q25" s="14"/>
    </row>
    <row r="26" spans="1:17" ht="12.75">
      <c r="A26" s="2"/>
      <c r="B26" s="10" t="s">
        <v>21</v>
      </c>
      <c r="C26" s="5"/>
      <c r="D26" s="36">
        <f aca="true" t="shared" si="2" ref="D26:I26">D27+D28</f>
        <v>0</v>
      </c>
      <c r="E26" s="11">
        <f t="shared" si="2"/>
        <v>0</v>
      </c>
      <c r="F26" s="24">
        <f t="shared" si="2"/>
        <v>0</v>
      </c>
      <c r="G26" s="11">
        <f t="shared" si="2"/>
        <v>0</v>
      </c>
      <c r="H26" s="42">
        <f t="shared" si="2"/>
        <v>0</v>
      </c>
      <c r="I26" s="11">
        <f t="shared" si="2"/>
        <v>0</v>
      </c>
      <c r="J26" s="42">
        <v>170196</v>
      </c>
      <c r="K26" s="11">
        <v>147172</v>
      </c>
      <c r="L26" s="42">
        <v>0</v>
      </c>
      <c r="M26" s="11">
        <v>0</v>
      </c>
      <c r="N26" s="11">
        <v>0</v>
      </c>
      <c r="O26" s="11">
        <v>0</v>
      </c>
      <c r="P26" s="10">
        <f>P27+P28</f>
        <v>73274</v>
      </c>
      <c r="Q26" s="11">
        <f>Q27+Q28</f>
        <v>220446</v>
      </c>
    </row>
    <row r="27" spans="1:17" ht="12.75">
      <c r="A27" s="2"/>
      <c r="B27" s="10" t="s">
        <v>9</v>
      </c>
      <c r="C27" s="5"/>
      <c r="D27" s="36"/>
      <c r="E27" s="11"/>
      <c r="F27" s="24"/>
      <c r="G27" s="11"/>
      <c r="H27" s="11"/>
      <c r="I27" s="11"/>
      <c r="J27" s="42">
        <v>170196</v>
      </c>
      <c r="K27" s="11">
        <v>147172</v>
      </c>
      <c r="L27" s="24"/>
      <c r="M27" s="11"/>
      <c r="N27" s="11"/>
      <c r="O27" s="11"/>
      <c r="P27" s="10">
        <v>68274</v>
      </c>
      <c r="Q27" s="11">
        <f>K27+P27</f>
        <v>215446</v>
      </c>
    </row>
    <row r="28" spans="1:17" ht="12.75">
      <c r="A28" s="3"/>
      <c r="B28" s="16" t="s">
        <v>10</v>
      </c>
      <c r="C28" s="6"/>
      <c r="D28" s="37"/>
      <c r="E28" s="18"/>
      <c r="F28" s="25"/>
      <c r="G28" s="18"/>
      <c r="H28" s="18"/>
      <c r="I28" s="18"/>
      <c r="J28" s="43"/>
      <c r="K28" s="18"/>
      <c r="L28" s="25"/>
      <c r="M28" s="18"/>
      <c r="N28" s="18"/>
      <c r="O28" s="18"/>
      <c r="P28" s="16">
        <v>5000</v>
      </c>
      <c r="Q28" s="11">
        <f t="shared" si="1"/>
        <v>5000</v>
      </c>
    </row>
    <row r="29" spans="1:17" ht="36.75" customHeight="1">
      <c r="A29" s="32">
        <v>110204</v>
      </c>
      <c r="B29" s="56" t="s">
        <v>43</v>
      </c>
      <c r="C29" s="57"/>
      <c r="D29" s="36"/>
      <c r="E29" s="11"/>
      <c r="F29" s="24"/>
      <c r="G29" s="15"/>
      <c r="H29" s="15"/>
      <c r="I29" s="15"/>
      <c r="J29" s="42"/>
      <c r="K29" s="11"/>
      <c r="L29" s="24"/>
      <c r="M29" s="15"/>
      <c r="N29" s="11"/>
      <c r="O29" s="11"/>
      <c r="P29" s="10"/>
      <c r="Q29" s="14"/>
    </row>
    <row r="30" spans="1:17" ht="12.75">
      <c r="A30" s="2"/>
      <c r="B30" s="53" t="s">
        <v>12</v>
      </c>
      <c r="C30" s="55"/>
      <c r="D30" s="36">
        <f aca="true" t="shared" si="3" ref="D30:I30">D31+D32</f>
        <v>0</v>
      </c>
      <c r="E30" s="11">
        <f t="shared" si="3"/>
        <v>0</v>
      </c>
      <c r="F30" s="24">
        <f t="shared" si="3"/>
        <v>0</v>
      </c>
      <c r="G30" s="11">
        <f t="shared" si="3"/>
        <v>0</v>
      </c>
      <c r="H30" s="42">
        <f t="shared" si="3"/>
        <v>0</v>
      </c>
      <c r="I30" s="11">
        <f t="shared" si="3"/>
        <v>0</v>
      </c>
      <c r="J30" s="42">
        <v>5043</v>
      </c>
      <c r="K30" s="11">
        <v>5800</v>
      </c>
      <c r="L30" s="42">
        <v>0</v>
      </c>
      <c r="M30" s="11">
        <v>0</v>
      </c>
      <c r="N30" s="11">
        <v>12</v>
      </c>
      <c r="O30" s="11">
        <v>14400</v>
      </c>
      <c r="P30" s="10">
        <v>712</v>
      </c>
      <c r="Q30" s="11">
        <v>20912</v>
      </c>
    </row>
    <row r="31" spans="1:17" ht="14.25" customHeight="1">
      <c r="A31" s="2"/>
      <c r="B31" s="53" t="s">
        <v>9</v>
      </c>
      <c r="C31" s="55"/>
      <c r="D31" s="36"/>
      <c r="E31" s="11"/>
      <c r="F31" s="24"/>
      <c r="G31" s="11"/>
      <c r="H31" s="11"/>
      <c r="I31" s="11"/>
      <c r="J31" s="42">
        <v>5043</v>
      </c>
      <c r="K31" s="11">
        <v>5800</v>
      </c>
      <c r="L31" s="24"/>
      <c r="M31" s="15"/>
      <c r="N31" s="11">
        <v>12</v>
      </c>
      <c r="O31" s="11">
        <v>14400</v>
      </c>
      <c r="P31" s="10">
        <v>712</v>
      </c>
      <c r="Q31" s="11">
        <v>20912</v>
      </c>
    </row>
    <row r="32" spans="1:17" ht="16.5" customHeight="1">
      <c r="A32" s="2"/>
      <c r="B32" s="53" t="s">
        <v>10</v>
      </c>
      <c r="C32" s="55"/>
      <c r="D32" s="36"/>
      <c r="E32" s="11"/>
      <c r="F32" s="24"/>
      <c r="G32" s="11"/>
      <c r="H32" s="11"/>
      <c r="I32" s="11"/>
      <c r="J32" s="42"/>
      <c r="K32" s="11"/>
      <c r="L32" s="24"/>
      <c r="M32" s="15"/>
      <c r="N32" s="11"/>
      <c r="O32" s="11"/>
      <c r="P32" s="10"/>
      <c r="Q32" s="11">
        <f t="shared" si="1"/>
        <v>0</v>
      </c>
    </row>
    <row r="33" spans="1:17" ht="39.75" customHeight="1">
      <c r="A33" s="7">
        <v>240603</v>
      </c>
      <c r="B33" s="61" t="s">
        <v>42</v>
      </c>
      <c r="C33" s="62"/>
      <c r="D33" s="40"/>
      <c r="E33" s="14"/>
      <c r="F33" s="35"/>
      <c r="G33" s="14"/>
      <c r="H33" s="14"/>
      <c r="I33" s="14"/>
      <c r="J33" s="46"/>
      <c r="K33" s="14"/>
      <c r="L33" s="35"/>
      <c r="M33" s="14"/>
      <c r="N33" s="14"/>
      <c r="O33" s="14"/>
      <c r="P33" s="14"/>
      <c r="Q33" s="14"/>
    </row>
    <row r="34" spans="1:17" ht="14.25" customHeight="1">
      <c r="A34" s="12"/>
      <c r="B34" s="63" t="s">
        <v>12</v>
      </c>
      <c r="C34" s="64"/>
      <c r="D34" s="36">
        <v>0</v>
      </c>
      <c r="E34" s="11">
        <v>0</v>
      </c>
      <c r="F34" s="24">
        <v>0</v>
      </c>
      <c r="G34" s="11">
        <v>0</v>
      </c>
      <c r="H34" s="11">
        <v>0</v>
      </c>
      <c r="I34" s="11">
        <v>0</v>
      </c>
      <c r="J34" s="42">
        <v>0</v>
      </c>
      <c r="K34" s="11">
        <v>0</v>
      </c>
      <c r="L34" s="42">
        <v>0</v>
      </c>
      <c r="M34" s="11">
        <v>0</v>
      </c>
      <c r="N34" s="11">
        <v>0</v>
      </c>
      <c r="O34" s="11">
        <v>0</v>
      </c>
      <c r="P34" s="11">
        <f>P36</f>
        <v>75000</v>
      </c>
      <c r="Q34" s="11">
        <f>Q36</f>
        <v>75000</v>
      </c>
    </row>
    <row r="35" spans="1:17" ht="12.75">
      <c r="A35" s="12"/>
      <c r="B35" s="63" t="s">
        <v>9</v>
      </c>
      <c r="C35" s="64"/>
      <c r="D35" s="36"/>
      <c r="E35" s="11"/>
      <c r="F35" s="24"/>
      <c r="G35" s="11"/>
      <c r="H35" s="11"/>
      <c r="I35" s="11"/>
      <c r="J35" s="42"/>
      <c r="K35" s="11"/>
      <c r="L35" s="24"/>
      <c r="M35" s="11"/>
      <c r="N35" s="11"/>
      <c r="O35" s="11"/>
      <c r="P35" s="11"/>
      <c r="Q35" s="11"/>
    </row>
    <row r="36" spans="1:17" ht="12.75">
      <c r="A36" s="9"/>
      <c r="B36" s="65" t="s">
        <v>10</v>
      </c>
      <c r="C36" s="66"/>
      <c r="D36" s="37"/>
      <c r="E36" s="18"/>
      <c r="F36" s="25"/>
      <c r="G36" s="18"/>
      <c r="H36" s="18"/>
      <c r="I36" s="18"/>
      <c r="J36" s="43"/>
      <c r="K36" s="18"/>
      <c r="L36" s="25"/>
      <c r="M36" s="18"/>
      <c r="N36" s="18"/>
      <c r="O36" s="18"/>
      <c r="P36" s="18">
        <v>75000</v>
      </c>
      <c r="Q36" s="18">
        <f>P36</f>
        <v>75000</v>
      </c>
    </row>
    <row r="37" spans="1:17" ht="15.75">
      <c r="A37" s="8"/>
      <c r="B37" s="51" t="s">
        <v>8</v>
      </c>
      <c r="C37" s="52"/>
      <c r="D37" s="36">
        <f>SUM(D38:D39)</f>
        <v>121.8</v>
      </c>
      <c r="E37" s="36">
        <f aca="true" t="shared" si="4" ref="E37:P37">SUM(E38:E39)</f>
        <v>142079</v>
      </c>
      <c r="F37" s="36">
        <f t="shared" si="4"/>
        <v>3565.7</v>
      </c>
      <c r="G37" s="36">
        <f t="shared" si="4"/>
        <v>28371</v>
      </c>
      <c r="H37" s="36">
        <f t="shared" si="4"/>
        <v>2892</v>
      </c>
      <c r="I37" s="36">
        <f t="shared" si="4"/>
        <v>20185</v>
      </c>
      <c r="J37" s="36">
        <f t="shared" si="4"/>
        <v>336259</v>
      </c>
      <c r="K37" s="36">
        <f t="shared" si="4"/>
        <v>338145</v>
      </c>
      <c r="L37" s="36">
        <f t="shared" si="4"/>
        <v>83109</v>
      </c>
      <c r="M37" s="36">
        <f t="shared" si="4"/>
        <v>378142</v>
      </c>
      <c r="N37" s="36">
        <f t="shared" si="4"/>
        <v>12</v>
      </c>
      <c r="O37" s="36">
        <f t="shared" si="4"/>
        <v>14400</v>
      </c>
      <c r="P37" s="36">
        <f t="shared" si="4"/>
        <v>161186</v>
      </c>
      <c r="Q37" s="36">
        <f>Q38+Q39</f>
        <v>1082508</v>
      </c>
    </row>
    <row r="38" spans="1:17" ht="12.75">
      <c r="A38" s="8"/>
      <c r="B38" s="11" t="s">
        <v>9</v>
      </c>
      <c r="C38" s="2"/>
      <c r="D38" s="36">
        <f>D15+D19+D23+D27+D31+D35</f>
        <v>121.8</v>
      </c>
      <c r="E38" s="36">
        <f aca="true" t="shared" si="5" ref="E38:P38">E15+E19+E23+E27+E31+E35</f>
        <v>142079</v>
      </c>
      <c r="F38" s="36">
        <f t="shared" si="5"/>
        <v>3440</v>
      </c>
      <c r="G38" s="36">
        <f t="shared" si="5"/>
        <v>27371</v>
      </c>
      <c r="H38" s="36">
        <f t="shared" si="5"/>
        <v>2892</v>
      </c>
      <c r="I38" s="36">
        <f t="shared" si="5"/>
        <v>20185</v>
      </c>
      <c r="J38" s="36">
        <f t="shared" si="5"/>
        <v>331563</v>
      </c>
      <c r="K38" s="36">
        <f t="shared" si="5"/>
        <v>332745</v>
      </c>
      <c r="L38" s="36">
        <f t="shared" si="5"/>
        <v>83109</v>
      </c>
      <c r="M38" s="36">
        <f t="shared" si="5"/>
        <v>378142</v>
      </c>
      <c r="N38" s="36">
        <f t="shared" si="5"/>
        <v>12</v>
      </c>
      <c r="O38" s="36">
        <f t="shared" si="5"/>
        <v>14400</v>
      </c>
      <c r="P38" s="36">
        <f t="shared" si="5"/>
        <v>81186</v>
      </c>
      <c r="Q38" s="36">
        <f>Q15+Q19+Q27+Q31</f>
        <v>996108</v>
      </c>
    </row>
    <row r="39" spans="1:17" ht="12.75">
      <c r="A39" s="8"/>
      <c r="B39" s="17" t="s">
        <v>10</v>
      </c>
      <c r="C39" s="2"/>
      <c r="D39" s="36">
        <f>D16+D20+D24+D28+D32+D36</f>
        <v>0</v>
      </c>
      <c r="E39" s="36">
        <f aca="true" t="shared" si="6" ref="E39:Q39">E16+E20+E24+E28+E32+E36</f>
        <v>0</v>
      </c>
      <c r="F39" s="36">
        <f t="shared" si="6"/>
        <v>125.7</v>
      </c>
      <c r="G39" s="36">
        <f t="shared" si="6"/>
        <v>1000</v>
      </c>
      <c r="H39" s="36">
        <f t="shared" si="6"/>
        <v>0</v>
      </c>
      <c r="I39" s="36">
        <f t="shared" si="6"/>
        <v>0</v>
      </c>
      <c r="J39" s="36">
        <f t="shared" si="6"/>
        <v>4696</v>
      </c>
      <c r="K39" s="36">
        <f t="shared" si="6"/>
        <v>5400</v>
      </c>
      <c r="L39" s="36">
        <f t="shared" si="6"/>
        <v>0</v>
      </c>
      <c r="M39" s="36">
        <f t="shared" si="6"/>
        <v>0</v>
      </c>
      <c r="N39" s="36">
        <f t="shared" si="6"/>
        <v>0</v>
      </c>
      <c r="O39" s="36">
        <f t="shared" si="6"/>
        <v>0</v>
      </c>
      <c r="P39" s="36">
        <f t="shared" si="6"/>
        <v>80000</v>
      </c>
      <c r="Q39" s="36">
        <f t="shared" si="6"/>
        <v>86400</v>
      </c>
    </row>
    <row r="40" spans="1:17" ht="12.75">
      <c r="A40" s="9"/>
      <c r="B40" s="9"/>
      <c r="C40" s="6"/>
      <c r="D40" s="37"/>
      <c r="E40" s="18"/>
      <c r="F40" s="25"/>
      <c r="G40" s="18"/>
      <c r="H40" s="18"/>
      <c r="I40" s="18"/>
      <c r="J40" s="43"/>
      <c r="K40" s="18"/>
      <c r="L40" s="25"/>
      <c r="M40" s="18"/>
      <c r="N40" s="18"/>
      <c r="O40" s="18"/>
      <c r="P40" s="16"/>
      <c r="Q40" s="18"/>
    </row>
    <row r="41" ht="12.75">
      <c r="Q41" s="12"/>
    </row>
    <row r="42" spans="4:17" ht="12.75">
      <c r="D42" s="23" t="s">
        <v>40</v>
      </c>
      <c r="E42" s="23"/>
      <c r="F42" s="23"/>
      <c r="K42" t="s">
        <v>37</v>
      </c>
      <c r="Q42" s="12"/>
    </row>
    <row r="43" spans="11:17" ht="12.75">
      <c r="K43" s="58"/>
      <c r="L43" s="58"/>
      <c r="Q43" s="12"/>
    </row>
    <row r="44" ht="12.75">
      <c r="Q44" s="12"/>
    </row>
  </sheetData>
  <mergeCells count="25">
    <mergeCell ref="B6:O6"/>
    <mergeCell ref="B7:O7"/>
    <mergeCell ref="D9:E9"/>
    <mergeCell ref="N9:O9"/>
    <mergeCell ref="F9:G9"/>
    <mergeCell ref="H9:I9"/>
    <mergeCell ref="N10:O10"/>
    <mergeCell ref="B12:C12"/>
    <mergeCell ref="J9:K9"/>
    <mergeCell ref="J10:K10"/>
    <mergeCell ref="L9:M9"/>
    <mergeCell ref="L10:M10"/>
    <mergeCell ref="D10:E10"/>
    <mergeCell ref="F10:G10"/>
    <mergeCell ref="H10:I10"/>
    <mergeCell ref="B9:C11"/>
    <mergeCell ref="B13:C13"/>
    <mergeCell ref="B29:C29"/>
    <mergeCell ref="K43:L43"/>
    <mergeCell ref="B25:C25"/>
    <mergeCell ref="B21:C21"/>
    <mergeCell ref="B33:C33"/>
    <mergeCell ref="B35:C35"/>
    <mergeCell ref="B36:C36"/>
    <mergeCell ref="B34:C34"/>
  </mergeCells>
  <printOptions/>
  <pageMargins left="0.07874015748031496" right="0.07874015748031496" top="0.35433070866141736" bottom="0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Шульц О С</cp:lastModifiedBy>
  <cp:lastPrinted>2012-04-03T11:18:07Z</cp:lastPrinted>
  <dcterms:created xsi:type="dcterms:W3CDTF">2003-12-22T06:14:25Z</dcterms:created>
  <dcterms:modified xsi:type="dcterms:W3CDTF">2012-04-25T10:42:18Z</dcterms:modified>
  <cp:category/>
  <cp:version/>
  <cp:contentType/>
  <cp:contentStatus/>
</cp:coreProperties>
</file>