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обьекти" sheetId="1" r:id="rId1"/>
  </sheets>
  <definedNames>
    <definedName name="_xlnm.Print_Titles" localSheetId="0">'обьекти'!$9:$9</definedName>
  </definedNames>
  <calcPr fullCalcOnLoad="1"/>
</workbook>
</file>

<file path=xl/sharedStrings.xml><?xml version="1.0" encoding="utf-8"?>
<sst xmlns="http://schemas.openxmlformats.org/spreadsheetml/2006/main" count="112" uniqueCount="89">
  <si>
    <t>Кремінська міська рада</t>
  </si>
  <si>
    <t>Перелік</t>
  </si>
  <si>
    <t>006</t>
  </si>
  <si>
    <t>020</t>
  </si>
  <si>
    <t>030</t>
  </si>
  <si>
    <t>Головне управління охорони здоров'я облдержадміністрації</t>
  </si>
  <si>
    <t>060</t>
  </si>
  <si>
    <t>Секретар міської ради</t>
  </si>
  <si>
    <t>Л.В.Колесніченко</t>
  </si>
  <si>
    <t>160</t>
  </si>
  <si>
    <t>104</t>
  </si>
  <si>
    <t xml:space="preserve">Управління транспорту та зв’язку облдержадміністрації </t>
  </si>
  <si>
    <t>190</t>
  </si>
  <si>
    <t>Реконструкція системи водопостачання м.Кремінна, 1 етап</t>
  </si>
  <si>
    <t>у тому числі:</t>
  </si>
  <si>
    <t>080</t>
  </si>
  <si>
    <t>8=1-7-9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</si>
  <si>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</si>
  <si>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</si>
  <si>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</si>
  <si>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</si>
  <si>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>Управління культури і туризму облдержадміністрації</t>
  </si>
  <si>
    <t>Виконавчий апарат обласної ради</t>
  </si>
  <si>
    <t>тис. грн</t>
  </si>
  <si>
    <t>Управління освіти і науки облдержадміністрації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</si>
  <si>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</si>
  <si>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</si>
  <si>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</si>
  <si>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</si>
  <si>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 xml:space="preserve"> Управління  у справах молоді та спорту облдержадміністрації</t>
  </si>
  <si>
    <t>150101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</si>
  <si>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</si>
  <si>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</si>
  <si>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</si>
  <si>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</si>
  <si>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</si>
  <si>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</si>
  <si>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</si>
  <si>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</si>
  <si>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>КВК  КФКВ    КЕКВ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</si>
  <si>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</si>
  <si>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</si>
  <si>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</si>
  <si>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</si>
  <si>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</si>
  <si>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</si>
  <si>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</si>
  <si>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 xml:space="preserve"> Головне управління житлово-комунального господарства облдержадміністрації</t>
  </si>
  <si>
    <t>Управління містобудування та архітектури облдержадміністрації</t>
  </si>
  <si>
    <t>до рішення</t>
  </si>
  <si>
    <t>Всього</t>
  </si>
  <si>
    <t>Будівництво  футбольного  поля  для  комунальної  установи  "Луганський  обласний  фізкультурний  центр  "Олімп" м.Кремінна</t>
  </si>
  <si>
    <t xml:space="preserve"> ДОДАТОК 4</t>
  </si>
  <si>
    <t>об`єктів, видатки на які у 2012 році будуть проводитись за рахунок коштів бюджету розвитку</t>
  </si>
  <si>
    <t>капітальний ремонт житлового фонду</t>
  </si>
  <si>
    <t>співфінансування робіт з капітального ремонту житлових будинків, в яких створено ОСББ</t>
  </si>
  <si>
    <t>капітальний  ремонт будівлі міської ради</t>
  </si>
  <si>
    <t>капітальний ремонт водопровідних та каналізаційних мереж</t>
  </si>
  <si>
    <t>Капітальний ремонт гідрантів</t>
  </si>
  <si>
    <t>Капітальний ремонт димвентканалів</t>
  </si>
  <si>
    <t>Капітальний ремонт ШРП ДНЗ  "Катюша"</t>
  </si>
  <si>
    <r>
      <t>Капітальний ремонт та реконструкція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</si>
  <si>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інших обєктів</t>
  </si>
  <si>
    <t>Проектно-кошторисна документація до проекту "Реконструкція системи водопостачання м.Кремінна ІІ етап</t>
  </si>
  <si>
    <t>Придбання обладнання і предметів довгострокового користування, у т.ч.:</t>
  </si>
  <si>
    <t xml:space="preserve">Капітальний ремонт житлового фонду </t>
  </si>
  <si>
    <t>Капітальний ремонт пам´ятника Загиблим шахтарям"</t>
  </si>
  <si>
    <t>комплектуючи до ПК</t>
  </si>
  <si>
    <t>дитяча площадка "Малютка"</t>
  </si>
  <si>
    <t>капітальний ремонт покрівлі вул.Титова,12</t>
  </si>
  <si>
    <t>капітальний ремонт фасаду пр.Дитячий</t>
  </si>
  <si>
    <t>Капітальний ремонт водопроводних мереж пров.Совєтський</t>
  </si>
  <si>
    <t>Капітальний ремонт водопроводних мереж вул.Леніна</t>
  </si>
  <si>
    <t>капітальний ремонт мереж зовнішнього освітлення</t>
  </si>
  <si>
    <t xml:space="preserve">Придбання комплекту і предметів світової та звуко-акустичної системи </t>
  </si>
  <si>
    <t>Разом</t>
  </si>
  <si>
    <t>котел з автоматикою для ДНЗ "Малятко"</t>
  </si>
  <si>
    <t>холодильник для харчоблоку ДНЗ "Ластівка"</t>
  </si>
  <si>
    <t>водонагріваючий бак для миття посуду для ДНЗ"Зіронька"</t>
  </si>
  <si>
    <t>.</t>
  </si>
  <si>
    <r>
      <t>Придбання комп</t>
    </r>
    <r>
      <rPr>
        <sz val="10"/>
        <rFont val="Arial"/>
        <family val="2"/>
      </rPr>
      <t>´</t>
    </r>
    <r>
      <rPr>
        <sz val="10"/>
        <rFont val="Arial CE"/>
        <family val="2"/>
      </rPr>
      <t>ютерної техніки</t>
    </r>
  </si>
  <si>
    <t>Благоустрій пешохідної зони по пр. Леніна від вул. Совєтської до вул. Тітова м. Кремінна</t>
  </si>
  <si>
    <t>пральна машина для ДНЗ" Малятко"</t>
  </si>
  <si>
    <t>Улаштування опалення  клубу шахти "Кремінна"</t>
  </si>
  <si>
    <t>Придбання копірувального приладу</t>
  </si>
  <si>
    <t>електромясорубка для ДНЗ "Ластівка", "Малятко"</t>
  </si>
  <si>
    <t>для шахти Кремінна, металевих  дверей.</t>
  </si>
  <si>
    <t xml:space="preserve">                                   06.06.2012р.  № 26/1</t>
  </si>
  <si>
    <t>Придбання комплектів спортивного інвентарю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</si>
</sst>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45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175" fontId="23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75" fontId="6" fillId="0" borderId="28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6" fillId="0" borderId="24" xfId="0" applyNumberFormat="1" applyFont="1" applyBorder="1" applyAlignment="1">
      <alignment/>
    </xf>
    <xf numFmtId="175" fontId="6" fillId="0" borderId="26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4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17" fillId="0" borderId="20" xfId="0" applyNumberFormat="1" applyFont="1" applyFill="1" applyBorder="1" applyAlignment="1">
      <alignment/>
    </xf>
    <xf numFmtId="0" fontId="14" fillId="0" borderId="30" xfId="0" applyFont="1" applyBorder="1" applyAlignment="1">
      <alignment vertical="top" wrapText="1"/>
    </xf>
    <xf numFmtId="175" fontId="6" fillId="0" borderId="31" xfId="0" applyNumberFormat="1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5" fontId="6" fillId="0" borderId="26" xfId="0" applyNumberFormat="1" applyFont="1" applyBorder="1" applyAlignment="1">
      <alignment horizontal="left" vertical="top" wrapText="1"/>
    </xf>
    <xf numFmtId="175" fontId="6" fillId="0" borderId="29" xfId="0" applyNumberFormat="1" applyFont="1" applyFill="1" applyBorder="1" applyAlignment="1">
      <alignment/>
    </xf>
    <xf numFmtId="0" fontId="9" fillId="0" borderId="22" xfId="0" applyFont="1" applyBorder="1" applyAlignment="1">
      <alignment vertical="top"/>
    </xf>
    <xf numFmtId="175" fontId="6" fillId="0" borderId="2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0" fontId="20" fillId="0" borderId="33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5" fontId="17" fillId="0" borderId="34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5" fontId="17" fillId="0" borderId="36" xfId="0" applyNumberFormat="1" applyFont="1" applyBorder="1" applyAlignment="1">
      <alignment/>
    </xf>
    <xf numFmtId="175" fontId="17" fillId="0" borderId="32" xfId="0" applyNumberFormat="1" applyFont="1" applyBorder="1" applyAlignment="1">
      <alignment/>
    </xf>
    <xf numFmtId="173" fontId="6" fillId="0" borderId="37" xfId="0" applyNumberFormat="1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175" fontId="6" fillId="0" borderId="37" xfId="0" applyNumberFormat="1" applyFont="1" applyFill="1" applyBorder="1" applyAlignment="1">
      <alignment/>
    </xf>
    <xf numFmtId="175" fontId="6" fillId="0" borderId="38" xfId="0" applyNumberFormat="1" applyFont="1" applyFill="1" applyBorder="1" applyAlignment="1">
      <alignment/>
    </xf>
    <xf numFmtId="0" fontId="9" fillId="0" borderId="25" xfId="0" applyFont="1" applyBorder="1" applyAlignment="1">
      <alignment vertical="top"/>
    </xf>
    <xf numFmtId="0" fontId="20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5" fontId="6" fillId="0" borderId="20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center" wrapText="1"/>
    </xf>
    <xf numFmtId="175" fontId="6" fillId="0" borderId="20" xfId="0" applyNumberFormat="1" applyFont="1" applyBorder="1" applyAlignment="1">
      <alignment horizontal="left" vertical="top" wrapText="1"/>
    </xf>
    <xf numFmtId="175" fontId="8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Fill="1" applyBorder="1" applyAlignment="1">
      <alignment horizontal="left" vertical="top" wrapText="1"/>
    </xf>
    <xf numFmtId="0" fontId="14" fillId="0" borderId="38" xfId="0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75" fontId="8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75" fontId="6" fillId="0" borderId="25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 wrapText="1"/>
    </xf>
    <xf numFmtId="175" fontId="6" fillId="0" borderId="26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175" fontId="6" fillId="0" borderId="13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175" fontId="15" fillId="0" borderId="13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6" fillId="0" borderId="29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12" fillId="0" borderId="13" xfId="0" applyFont="1" applyBorder="1" applyAlignment="1">
      <alignment vertical="top"/>
    </xf>
    <xf numFmtId="175" fontId="8" fillId="0" borderId="15" xfId="0" applyNumberFormat="1" applyFont="1" applyFill="1" applyBorder="1" applyAlignment="1">
      <alignment/>
    </xf>
    <xf numFmtId="175" fontId="8" fillId="0" borderId="20" xfId="0" applyNumberFormat="1" applyFont="1" applyFill="1" applyBorder="1" applyAlignment="1">
      <alignment/>
    </xf>
    <xf numFmtId="175" fontId="17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175" fontId="15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6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5" fillId="0" borderId="0" xfId="0" applyNumberFormat="1" applyFont="1" applyAlignment="1">
      <alignment/>
    </xf>
    <xf numFmtId="173" fontId="6" fillId="7" borderId="0" xfId="0" applyNumberFormat="1" applyFont="1" applyFill="1" applyBorder="1" applyAlignment="1">
      <alignment/>
    </xf>
    <xf numFmtId="172" fontId="6" fillId="7" borderId="0" xfId="0" applyNumberFormat="1" applyFont="1" applyFill="1" applyBorder="1" applyAlignment="1">
      <alignment/>
    </xf>
    <xf numFmtId="175" fontId="6" fillId="7" borderId="0" xfId="0" applyNumberFormat="1" applyFont="1" applyFill="1" applyBorder="1" applyAlignment="1">
      <alignment/>
    </xf>
    <xf numFmtId="175" fontId="6" fillId="7" borderId="13" xfId="0" applyNumberFormat="1" applyFont="1" applyFill="1" applyBorder="1" applyAlignment="1">
      <alignment/>
    </xf>
    <xf numFmtId="173" fontId="6" fillId="7" borderId="13" xfId="0" applyNumberFormat="1" applyFont="1" applyFill="1" applyBorder="1" applyAlignment="1">
      <alignment/>
    </xf>
    <xf numFmtId="172" fontId="6" fillId="7" borderId="13" xfId="0" applyNumberFormat="1" applyFont="1" applyFill="1" applyBorder="1" applyAlignment="1">
      <alignment/>
    </xf>
    <xf numFmtId="0" fontId="15" fillId="7" borderId="0" xfId="0" applyFont="1" applyFill="1" applyAlignment="1">
      <alignment/>
    </xf>
    <xf numFmtId="0" fontId="15" fillId="0" borderId="0" xfId="0" applyFont="1" applyFill="1" applyAlignment="1">
      <alignment/>
    </xf>
    <xf numFmtId="178" fontId="15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zoomScaleSheetLayoutView="100" workbookViewId="0" topLeftCell="A130">
      <selection activeCell="C154" sqref="C154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8.37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125" style="5" customWidth="1" collapsed="1"/>
    <col min="14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174" t="s">
        <v>52</v>
      </c>
      <c r="D1" s="174"/>
      <c r="E1" s="12"/>
      <c r="F1" s="12"/>
      <c r="G1" s="12"/>
    </row>
    <row r="2" spans="2:7" ht="12.75" customHeight="1">
      <c r="B2" s="13"/>
      <c r="C2" s="13" t="s">
        <v>49</v>
      </c>
      <c r="E2" s="4"/>
      <c r="F2" s="4"/>
      <c r="G2" s="4"/>
    </row>
    <row r="3" spans="2:7" ht="15" customHeight="1">
      <c r="B3" s="14"/>
      <c r="C3" s="14" t="s">
        <v>19</v>
      </c>
      <c r="E3" s="16"/>
      <c r="F3" s="16"/>
      <c r="G3" s="16"/>
    </row>
    <row r="4" spans="2:7" ht="16.5" customHeight="1">
      <c r="B4" s="3"/>
      <c r="C4" s="175" t="s">
        <v>87</v>
      </c>
      <c r="D4" s="175"/>
      <c r="E4" s="175"/>
      <c r="F4" s="175"/>
      <c r="G4" s="175"/>
    </row>
    <row r="6" spans="1:7" ht="15.75">
      <c r="A6" s="176" t="s">
        <v>1</v>
      </c>
      <c r="B6" s="176"/>
      <c r="C6" s="176"/>
      <c r="D6" s="176"/>
      <c r="E6" s="176"/>
      <c r="F6" s="176"/>
      <c r="G6" s="176"/>
    </row>
    <row r="7" spans="1:7" ht="15.75">
      <c r="A7" s="177" t="s">
        <v>53</v>
      </c>
      <c r="B7" s="177"/>
      <c r="C7" s="177"/>
      <c r="D7" s="177"/>
      <c r="E7" s="177"/>
      <c r="F7" s="177"/>
      <c r="G7" s="177"/>
    </row>
    <row r="8" spans="1:7" ht="12">
      <c r="A8" s="6"/>
      <c r="B8" s="6"/>
      <c r="C8" s="6"/>
      <c r="G8" s="5" t="s">
        <v>23</v>
      </c>
    </row>
    <row r="9" spans="1:7" s="48" customFormat="1" ht="87" customHeight="1">
      <c r="A9" s="47" t="s">
        <v>39</v>
      </c>
      <c r="B9" s="47" t="s">
        <v>40</v>
      </c>
      <c r="C9" s="47" t="s">
        <v>18</v>
      </c>
      <c r="D9" s="47" t="s">
        <v>25</v>
      </c>
      <c r="E9" s="47" t="s">
        <v>26</v>
      </c>
      <c r="F9" s="47" t="s">
        <v>27</v>
      </c>
      <c r="G9" s="47" t="s">
        <v>20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16</v>
      </c>
      <c r="G10" s="24">
        <v>9</v>
      </c>
    </row>
    <row r="11" spans="1:7" ht="14.25" hidden="1" outlineLevel="1" collapsed="1">
      <c r="A11" s="38">
        <v>150101</v>
      </c>
      <c r="B11" s="39" t="s">
        <v>28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22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14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24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14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21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14</v>
      </c>
      <c r="C22" s="49" t="s">
        <v>36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29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14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38.25" hidden="1" outlineLevel="1">
      <c r="A30" s="58"/>
      <c r="B30" s="93"/>
      <c r="C30" s="89" t="s">
        <v>51</v>
      </c>
      <c r="D30" s="94"/>
      <c r="E30" s="59"/>
      <c r="F30" s="94"/>
      <c r="G30" s="60"/>
    </row>
    <row r="31" spans="1:7" ht="25.5" collapsed="1">
      <c r="A31" s="95" t="s">
        <v>30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14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65</v>
      </c>
      <c r="D33" s="84"/>
      <c r="E33" s="85"/>
      <c r="F33" s="84"/>
      <c r="G33" s="154">
        <f>G107+G108+G109+G110+G111</f>
        <v>243.725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14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14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38</v>
      </c>
      <c r="D41" s="55"/>
      <c r="E41" s="56"/>
      <c r="F41" s="57"/>
      <c r="G41" s="54"/>
    </row>
    <row r="42" spans="1:7" ht="63.75" customHeight="1" hidden="1" outlineLevel="1" collapsed="1">
      <c r="A42" s="112" t="s">
        <v>15</v>
      </c>
      <c r="B42" s="107" t="s">
        <v>47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14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48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14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31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41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17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42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17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37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32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17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43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33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17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44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34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17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45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35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17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46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14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54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55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 t="s">
        <v>56</v>
      </c>
      <c r="D109" s="164"/>
      <c r="E109" s="165"/>
      <c r="F109" s="166"/>
      <c r="G109" s="54">
        <v>17.452</v>
      </c>
      <c r="P109" s="163"/>
    </row>
    <row r="110" spans="1:7" ht="12.75" outlineLevel="1">
      <c r="A110" s="115"/>
      <c r="B110" s="110"/>
      <c r="C110" s="119" t="s">
        <v>69</v>
      </c>
      <c r="D110" s="55"/>
      <c r="E110" s="56"/>
      <c r="F110" s="57"/>
      <c r="G110" s="54">
        <v>3.684</v>
      </c>
    </row>
    <row r="111" spans="1:16" ht="19.5" customHeight="1">
      <c r="A111" s="115"/>
      <c r="B111" s="126"/>
      <c r="C111" s="54" t="s">
        <v>70</v>
      </c>
      <c r="D111" s="55"/>
      <c r="E111" s="56"/>
      <c r="F111" s="57"/>
      <c r="G111" s="139">
        <v>19.365</v>
      </c>
      <c r="P111" s="163"/>
    </row>
    <row r="112" spans="1:7" ht="25.5">
      <c r="A112" s="65">
        <v>2110</v>
      </c>
      <c r="B112" s="106"/>
      <c r="C112" s="135" t="s">
        <v>64</v>
      </c>
      <c r="D112" s="55"/>
      <c r="E112" s="56"/>
      <c r="F112" s="57"/>
      <c r="G112" s="134">
        <f>G113+G114+G115</f>
        <v>14.602</v>
      </c>
    </row>
    <row r="113" spans="1:13" ht="12.75">
      <c r="A113" s="66"/>
      <c r="B113" s="110"/>
      <c r="C113" s="171"/>
      <c r="D113" s="170"/>
      <c r="E113" s="170"/>
      <c r="F113" s="170"/>
      <c r="G113" s="172"/>
      <c r="M113" s="163"/>
    </row>
    <row r="114" spans="1:7" ht="12.75">
      <c r="A114" s="66"/>
      <c r="B114" s="110"/>
      <c r="C114" s="137" t="s">
        <v>67</v>
      </c>
      <c r="D114" s="55"/>
      <c r="E114" s="56"/>
      <c r="F114" s="57"/>
      <c r="G114" s="71">
        <v>1.102</v>
      </c>
    </row>
    <row r="115" spans="1:7" ht="12.75">
      <c r="A115" s="66"/>
      <c r="B115" s="110"/>
      <c r="C115" s="137" t="s">
        <v>68</v>
      </c>
      <c r="D115" s="55"/>
      <c r="E115" s="56"/>
      <c r="F115" s="57"/>
      <c r="G115" s="71">
        <v>13.5</v>
      </c>
    </row>
    <row r="116" spans="1:7" ht="12.75">
      <c r="A116" s="65">
        <v>2133</v>
      </c>
      <c r="B116" s="133"/>
      <c r="C116" s="63" t="s">
        <v>61</v>
      </c>
      <c r="D116" s="61"/>
      <c r="E116" s="62"/>
      <c r="F116" s="63"/>
      <c r="G116" s="127">
        <f>G117+G118+G119+G120+G121+G122+G123+G124+G125</f>
        <v>429.974</v>
      </c>
    </row>
    <row r="117" spans="1:7" ht="12.75">
      <c r="A117" s="66"/>
      <c r="B117" s="136"/>
      <c r="C117" s="63" t="s">
        <v>57</v>
      </c>
      <c r="D117" s="61"/>
      <c r="E117" s="62"/>
      <c r="F117" s="63"/>
      <c r="G117" s="63">
        <v>135</v>
      </c>
    </row>
    <row r="118" spans="1:7" ht="12.75">
      <c r="A118" s="66"/>
      <c r="B118" s="136"/>
      <c r="C118" s="63" t="s">
        <v>58</v>
      </c>
      <c r="D118" s="61"/>
      <c r="E118" s="62"/>
      <c r="F118" s="63"/>
      <c r="G118" s="63">
        <v>10</v>
      </c>
    </row>
    <row r="119" spans="1:15" ht="12.75">
      <c r="A119" s="66"/>
      <c r="B119" s="136"/>
      <c r="C119" s="138" t="s">
        <v>59</v>
      </c>
      <c r="D119" s="61"/>
      <c r="E119" s="62"/>
      <c r="F119" s="63"/>
      <c r="G119" s="63">
        <v>10</v>
      </c>
      <c r="O119" s="163"/>
    </row>
    <row r="120" spans="1:7" ht="12.75">
      <c r="A120" s="66"/>
      <c r="B120" s="136"/>
      <c r="C120" s="63" t="s">
        <v>83</v>
      </c>
      <c r="D120" s="168"/>
      <c r="E120" s="169"/>
      <c r="F120" s="167"/>
      <c r="G120" s="63">
        <v>152.048</v>
      </c>
    </row>
    <row r="121" spans="1:7" ht="12.75">
      <c r="A121" s="66"/>
      <c r="B121" s="136"/>
      <c r="C121" s="135" t="s">
        <v>66</v>
      </c>
      <c r="D121" s="61"/>
      <c r="E121" s="62"/>
      <c r="F121" s="63"/>
      <c r="G121" s="63">
        <v>34.276</v>
      </c>
    </row>
    <row r="122" spans="1:7" ht="12.75">
      <c r="A122" s="66"/>
      <c r="B122" s="136"/>
      <c r="C122" s="135" t="s">
        <v>71</v>
      </c>
      <c r="D122" s="61"/>
      <c r="E122" s="62"/>
      <c r="F122" s="63"/>
      <c r="G122" s="63">
        <v>3.895</v>
      </c>
    </row>
    <row r="123" spans="1:7" ht="12.75">
      <c r="A123" s="66"/>
      <c r="B123" s="136"/>
      <c r="C123" s="135" t="s">
        <v>72</v>
      </c>
      <c r="D123" s="61"/>
      <c r="E123" s="62"/>
      <c r="F123" s="63"/>
      <c r="G123" s="63">
        <v>1.884</v>
      </c>
    </row>
    <row r="124" spans="1:7" ht="12.75">
      <c r="A124" s="66"/>
      <c r="B124" s="136"/>
      <c r="C124" s="63" t="s">
        <v>60</v>
      </c>
      <c r="D124" s="61"/>
      <c r="E124" s="62"/>
      <c r="F124" s="63"/>
      <c r="G124" s="63">
        <v>6.871</v>
      </c>
    </row>
    <row r="125" spans="1:7" ht="12.75">
      <c r="A125" s="66"/>
      <c r="B125" s="136"/>
      <c r="C125" s="142" t="s">
        <v>73</v>
      </c>
      <c r="D125" s="55"/>
      <c r="E125" s="56"/>
      <c r="F125" s="57"/>
      <c r="G125" s="54">
        <v>76</v>
      </c>
    </row>
    <row r="126" spans="1:15" ht="12.75">
      <c r="A126" s="65">
        <v>2143</v>
      </c>
      <c r="B126" s="129"/>
      <c r="C126" s="138" t="s">
        <v>62</v>
      </c>
      <c r="D126" s="61"/>
      <c r="E126" s="62"/>
      <c r="F126" s="92"/>
      <c r="G126" s="127">
        <f>G127+G128+G129</f>
        <v>82.227</v>
      </c>
      <c r="O126" s="11"/>
    </row>
    <row r="127" spans="1:7" ht="12.75">
      <c r="A127" s="66"/>
      <c r="B127" s="130"/>
      <c r="C127" s="142" t="s">
        <v>13</v>
      </c>
      <c r="D127" s="61"/>
      <c r="E127" s="62"/>
      <c r="F127" s="92"/>
      <c r="G127" s="71">
        <v>37</v>
      </c>
    </row>
    <row r="128" spans="1:7" ht="25.5">
      <c r="A128" s="66"/>
      <c r="B128" s="130" t="s">
        <v>79</v>
      </c>
      <c r="C128" s="142" t="s">
        <v>81</v>
      </c>
      <c r="D128" s="61"/>
      <c r="E128" s="62"/>
      <c r="F128" s="92"/>
      <c r="G128" s="71">
        <v>10.05</v>
      </c>
    </row>
    <row r="129" spans="1:7" ht="25.5">
      <c r="A129" s="66"/>
      <c r="B129" s="130"/>
      <c r="C129" s="142" t="s">
        <v>63</v>
      </c>
      <c r="D129" s="61"/>
      <c r="E129" s="62"/>
      <c r="F129" s="92"/>
      <c r="G129" s="71">
        <v>35.177</v>
      </c>
    </row>
    <row r="130" spans="1:15" ht="12.75">
      <c r="A130" s="132"/>
      <c r="B130" s="131" t="s">
        <v>50</v>
      </c>
      <c r="C130" s="46"/>
      <c r="D130" s="22" t="e">
        <f>+D8+D10+D19+D30+D67+D17+D38+D35+#REF!+D27</f>
        <v>#REF!</v>
      </c>
      <c r="E130" s="33" t="e">
        <f>+E8+E10+E19+E30+E67+E17+E38+E35+#REF!+E27</f>
        <v>#REF!</v>
      </c>
      <c r="F130" s="69" t="e">
        <f>+F8+F10+F19+F30+F67+F17+F38+F35+#REF!+F27</f>
        <v>#VALUE!</v>
      </c>
      <c r="G130" s="156">
        <f>G33+G112+G116+G126</f>
        <v>770.5279999999999</v>
      </c>
      <c r="N130" s="11"/>
      <c r="O130" s="11"/>
    </row>
    <row r="131" spans="1:7" ht="12.75">
      <c r="A131" s="140">
        <v>10116</v>
      </c>
      <c r="B131" s="141"/>
      <c r="C131" s="142"/>
      <c r="D131" s="61"/>
      <c r="E131" s="62"/>
      <c r="F131" s="63"/>
      <c r="G131" s="63"/>
    </row>
    <row r="132" spans="1:15" ht="12.75">
      <c r="A132" s="67"/>
      <c r="B132" s="147" t="s">
        <v>14</v>
      </c>
      <c r="C132" s="142"/>
      <c r="D132" s="61"/>
      <c r="E132" s="62"/>
      <c r="F132" s="92"/>
      <c r="G132" s="63"/>
      <c r="O132" s="11"/>
    </row>
    <row r="133" spans="1:7" ht="12.75">
      <c r="A133" s="67">
        <v>2110</v>
      </c>
      <c r="B133" s="147"/>
      <c r="C133" s="142" t="s">
        <v>80</v>
      </c>
      <c r="D133" s="61"/>
      <c r="E133" s="62"/>
      <c r="F133" s="92"/>
      <c r="G133" s="63">
        <v>9.473</v>
      </c>
    </row>
    <row r="134" spans="1:7" ht="12.75">
      <c r="A134" s="67"/>
      <c r="B134" s="147"/>
      <c r="C134" s="142" t="s">
        <v>84</v>
      </c>
      <c r="D134" s="61"/>
      <c r="E134" s="62"/>
      <c r="F134" s="92"/>
      <c r="G134" s="63">
        <v>2.5</v>
      </c>
    </row>
    <row r="135" spans="1:7" ht="12.75">
      <c r="A135" s="132"/>
      <c r="B135" s="153" t="s">
        <v>50</v>
      </c>
      <c r="C135" s="46"/>
      <c r="D135" s="22" t="e">
        <f>+D12+D14+D23+D34+D71+D21+D42+D39+#REF!+D31</f>
        <v>#REF!</v>
      </c>
      <c r="E135" s="33" t="e">
        <f>+E12+E14+E23+E34+E71+E21+E42+E39+#REF!+E31</f>
        <v>#REF!</v>
      </c>
      <c r="F135" s="69" t="e">
        <f>+F12+F14+F23+F34+F71+F21+F42+F39+#REF!+F31</f>
        <v>#REF!</v>
      </c>
      <c r="G135" s="156">
        <f>G133+G134</f>
        <v>11.973</v>
      </c>
    </row>
    <row r="136" spans="2:7" ht="12" hidden="1" outlineLevel="1" collapsed="1">
      <c r="B136" s="19"/>
      <c r="E136" s="34"/>
      <c r="F136" s="5">
        <f>16832.581+410+291.4+9926.5</f>
        <v>27460.481</v>
      </c>
      <c r="G136" s="157" t="e">
        <f>+#REF!</f>
        <v>#REF!</v>
      </c>
    </row>
    <row r="137" spans="3:7" ht="12.75" hidden="1" outlineLevel="1">
      <c r="C137" s="11"/>
      <c r="E137" s="34"/>
      <c r="F137" s="11">
        <f>+F136-G135</f>
        <v>27448.507999999998</v>
      </c>
      <c r="G137" s="158" t="e">
        <f>+G136-G135</f>
        <v>#REF!</v>
      </c>
    </row>
    <row r="138" spans="1:7" ht="12.75" outlineLevel="1">
      <c r="A138" s="143">
        <v>110204</v>
      </c>
      <c r="B138" s="143"/>
      <c r="C138" s="144"/>
      <c r="D138" s="143"/>
      <c r="E138" s="145"/>
      <c r="F138" s="144"/>
      <c r="G138" s="127"/>
    </row>
    <row r="139" spans="1:7" ht="12.75">
      <c r="A139" s="146"/>
      <c r="B139" s="147" t="s">
        <v>14</v>
      </c>
      <c r="C139" s="152"/>
      <c r="D139" s="143"/>
      <c r="E139" s="145"/>
      <c r="F139" s="143"/>
      <c r="G139" s="159"/>
    </row>
    <row r="140" spans="1:7" ht="12">
      <c r="A140" s="148">
        <v>2110</v>
      </c>
      <c r="B140" s="150"/>
      <c r="C140" s="148" t="s">
        <v>74</v>
      </c>
      <c r="D140" s="151"/>
      <c r="E140" s="145"/>
      <c r="F140" s="143"/>
      <c r="G140" s="159"/>
    </row>
    <row r="141" spans="1:7" ht="14.25" customHeight="1">
      <c r="A141" s="149"/>
      <c r="B141" s="150"/>
      <c r="C141" s="144" t="s">
        <v>86</v>
      </c>
      <c r="D141" s="151"/>
      <c r="E141" s="143"/>
      <c r="F141" s="143"/>
      <c r="G141" s="160">
        <v>38.664</v>
      </c>
    </row>
    <row r="142" spans="1:7" ht="14.25" customHeight="1">
      <c r="A142" s="149"/>
      <c r="B142" s="146" t="s">
        <v>50</v>
      </c>
      <c r="C142" s="144"/>
      <c r="D142" s="143"/>
      <c r="E142" s="143"/>
      <c r="F142" s="143"/>
      <c r="G142" s="161">
        <f>G141</f>
        <v>38.664</v>
      </c>
    </row>
    <row r="143" spans="1:7" ht="14.25" customHeight="1">
      <c r="A143" s="143">
        <v>70101</v>
      </c>
      <c r="B143" s="146"/>
      <c r="C143" s="144"/>
      <c r="D143" s="143"/>
      <c r="E143" s="143"/>
      <c r="F143" s="143"/>
      <c r="G143" s="161"/>
    </row>
    <row r="144" spans="1:7" ht="14.25" customHeight="1">
      <c r="A144" s="143"/>
      <c r="B144" s="146" t="s">
        <v>14</v>
      </c>
      <c r="C144" s="144"/>
      <c r="D144" s="143"/>
      <c r="E144" s="143"/>
      <c r="F144" s="143"/>
      <c r="G144" s="161"/>
    </row>
    <row r="145" spans="1:7" ht="14.25" customHeight="1">
      <c r="A145" s="143">
        <v>2110</v>
      </c>
      <c r="B145" s="146"/>
      <c r="C145" s="144" t="s">
        <v>82</v>
      </c>
      <c r="D145" s="143"/>
      <c r="E145" s="143"/>
      <c r="F145" s="143"/>
      <c r="G145" s="162">
        <v>4.2</v>
      </c>
    </row>
    <row r="146" spans="1:7" ht="14.25" customHeight="1">
      <c r="A146" s="143"/>
      <c r="B146" s="146"/>
      <c r="C146" s="144" t="s">
        <v>78</v>
      </c>
      <c r="D146" s="143"/>
      <c r="E146" s="143"/>
      <c r="F146" s="143"/>
      <c r="G146" s="162">
        <v>1.5</v>
      </c>
    </row>
    <row r="147" spans="1:7" ht="14.25" customHeight="1">
      <c r="A147" s="143"/>
      <c r="B147" s="146"/>
      <c r="C147" s="144" t="s">
        <v>76</v>
      </c>
      <c r="D147" s="143"/>
      <c r="E147" s="143"/>
      <c r="F147" s="143"/>
      <c r="G147" s="162">
        <v>15.26</v>
      </c>
    </row>
    <row r="148" spans="1:7" ht="14.25" customHeight="1">
      <c r="A148" s="143"/>
      <c r="B148" s="146"/>
      <c r="C148" s="144" t="s">
        <v>85</v>
      </c>
      <c r="D148" s="143"/>
      <c r="E148" s="143"/>
      <c r="F148" s="143"/>
      <c r="G148" s="160">
        <v>11.605</v>
      </c>
    </row>
    <row r="149" spans="1:7" ht="14.25" customHeight="1">
      <c r="A149" s="143"/>
      <c r="B149" s="146"/>
      <c r="C149" s="144" t="s">
        <v>77</v>
      </c>
      <c r="D149" s="143"/>
      <c r="E149" s="143"/>
      <c r="F149" s="143"/>
      <c r="G149" s="160">
        <v>4</v>
      </c>
    </row>
    <row r="150" spans="1:7" ht="14.25" customHeight="1">
      <c r="A150" s="143"/>
      <c r="B150" s="146"/>
      <c r="C150" s="144"/>
      <c r="D150" s="143"/>
      <c r="E150" s="143"/>
      <c r="F150" s="143"/>
      <c r="G150" s="160"/>
    </row>
    <row r="151" spans="1:7" ht="14.25" customHeight="1">
      <c r="A151" s="143"/>
      <c r="B151" s="146"/>
      <c r="C151" s="144"/>
      <c r="D151" s="143"/>
      <c r="E151" s="143"/>
      <c r="F151" s="143"/>
      <c r="G151" s="160"/>
    </row>
    <row r="152" spans="1:7" ht="14.25" customHeight="1">
      <c r="A152" s="143"/>
      <c r="B152" s="146" t="s">
        <v>50</v>
      </c>
      <c r="C152" s="144"/>
      <c r="D152" s="143"/>
      <c r="E152" s="143"/>
      <c r="F152" s="143"/>
      <c r="G152" s="161">
        <f>G145+G146+G147+G148+G149+G150</f>
        <v>36.565</v>
      </c>
    </row>
    <row r="153" spans="1:7" ht="14.25" customHeight="1">
      <c r="A153" s="143">
        <v>130115</v>
      </c>
      <c r="B153" s="146"/>
      <c r="C153" s="144"/>
      <c r="D153" s="143"/>
      <c r="E153" s="143"/>
      <c r="F153" s="143"/>
      <c r="G153" s="160"/>
    </row>
    <row r="154" spans="1:7" ht="14.25" customHeight="1">
      <c r="A154" s="143">
        <v>2110</v>
      </c>
      <c r="B154" s="147" t="s">
        <v>14</v>
      </c>
      <c r="C154" s="144" t="s">
        <v>88</v>
      </c>
      <c r="D154" s="143"/>
      <c r="E154" s="143"/>
      <c r="F154" s="143"/>
      <c r="G154" s="160">
        <v>7.782</v>
      </c>
    </row>
    <row r="155" spans="1:7" ht="14.25" customHeight="1">
      <c r="A155" s="143"/>
      <c r="B155" s="146" t="s">
        <v>50</v>
      </c>
      <c r="C155" s="144"/>
      <c r="D155" s="143"/>
      <c r="E155" s="143"/>
      <c r="F155" s="143"/>
      <c r="G155" s="161">
        <f>G154</f>
        <v>7.782</v>
      </c>
    </row>
    <row r="156" spans="1:7" ht="14.25" customHeight="1">
      <c r="A156" s="143"/>
      <c r="B156" s="146" t="s">
        <v>75</v>
      </c>
      <c r="C156" s="144"/>
      <c r="D156" s="143"/>
      <c r="E156" s="143"/>
      <c r="F156" s="143"/>
      <c r="G156" s="161">
        <f>G130+G135+G142+G155+G152</f>
        <v>865.512</v>
      </c>
    </row>
    <row r="157" spans="1:16" ht="18">
      <c r="A157" s="1"/>
      <c r="B157" s="53" t="s">
        <v>7</v>
      </c>
      <c r="C157" s="15" t="s">
        <v>8</v>
      </c>
      <c r="D157" s="2"/>
      <c r="E157" s="2" t="s">
        <v>8</v>
      </c>
      <c r="P157" s="163"/>
    </row>
    <row r="158" spans="1:7" ht="18">
      <c r="A158" s="1"/>
      <c r="B158" s="9"/>
      <c r="C158" s="173"/>
      <c r="D158" s="173"/>
      <c r="E158" s="173"/>
      <c r="F158" s="173"/>
      <c r="G158" s="173"/>
    </row>
    <row r="159" spans="1:5" ht="18">
      <c r="A159" s="1"/>
      <c r="B159" s="10"/>
      <c r="C159" s="10"/>
      <c r="E159" s="34"/>
    </row>
    <row r="160" ht="12">
      <c r="E160" s="34"/>
    </row>
    <row r="161" ht="12">
      <c r="E161" s="34"/>
    </row>
    <row r="162" ht="12">
      <c r="E162" s="34"/>
    </row>
    <row r="163" ht="12">
      <c r="E163" s="34"/>
    </row>
    <row r="164" ht="12">
      <c r="E164" s="34"/>
    </row>
    <row r="165" ht="12">
      <c r="E165" s="34"/>
    </row>
    <row r="166" ht="12">
      <c r="E166" s="34"/>
    </row>
    <row r="167" ht="12">
      <c r="E167" s="34"/>
    </row>
    <row r="168" ht="12">
      <c r="E168" s="34"/>
    </row>
    <row r="169" ht="12">
      <c r="E169" s="34"/>
    </row>
    <row r="170" ht="12">
      <c r="E170" s="34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</sheetData>
  <mergeCells count="5">
    <mergeCell ref="C158:G158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2012-05-28T11:32:06Z</cp:lastPrinted>
  <dcterms:created xsi:type="dcterms:W3CDTF">2005-12-20T08:09:25Z</dcterms:created>
  <dcterms:modified xsi:type="dcterms:W3CDTF">2012-06-12T08:56:45Z</dcterms:modified>
  <cp:category/>
  <cp:version/>
  <cp:contentType/>
  <cp:contentStatus/>
</cp:coreProperties>
</file>